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optes10\Compartida\CUENTA PUBLICA 2020-2021\2021\2DO TRIM 2021\PRESIDENCIA\EXEL\"/>
    </mc:Choice>
  </mc:AlternateContent>
  <bookViews>
    <workbookView xWindow="-105" yWindow="-105" windowWidth="23250" windowHeight="12570" tabRatio="885"/>
  </bookViews>
  <sheets>
    <sheet name="CA" sheetId="4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5" i="4" l="1"/>
  <c r="H55" i="4" s="1"/>
  <c r="E54" i="4"/>
  <c r="H54" i="4" s="1"/>
  <c r="E53" i="4"/>
  <c r="H53" i="4" s="1"/>
  <c r="E52" i="4"/>
  <c r="H52" i="4" s="1"/>
  <c r="E51" i="4"/>
  <c r="H51" i="4" s="1"/>
  <c r="E50" i="4"/>
  <c r="H50" i="4" s="1"/>
  <c r="E49" i="4"/>
  <c r="H49" i="4" s="1"/>
  <c r="E48" i="4"/>
  <c r="H48" i="4" s="1"/>
  <c r="E47" i="4"/>
  <c r="H47" i="4" s="1"/>
  <c r="E46" i="4"/>
  <c r="H46" i="4" s="1"/>
  <c r="E45" i="4"/>
  <c r="H45" i="4" s="1"/>
  <c r="E44" i="4"/>
  <c r="H44" i="4" s="1"/>
  <c r="E43" i="4"/>
  <c r="H43" i="4" s="1"/>
  <c r="E42" i="4"/>
  <c r="H42" i="4" s="1"/>
  <c r="E41" i="4"/>
  <c r="H41" i="4" s="1"/>
  <c r="E40" i="4"/>
  <c r="H40" i="4" s="1"/>
  <c r="E39" i="4"/>
  <c r="H39" i="4" s="1"/>
  <c r="E38" i="4"/>
  <c r="H38" i="4" s="1"/>
  <c r="E37" i="4"/>
  <c r="H37" i="4" s="1"/>
  <c r="E36" i="4"/>
  <c r="H36" i="4" s="1"/>
  <c r="E35" i="4"/>
  <c r="H35" i="4" s="1"/>
  <c r="E34" i="4"/>
  <c r="H34" i="4" s="1"/>
  <c r="E33" i="4"/>
  <c r="H33" i="4" s="1"/>
  <c r="E32" i="4"/>
  <c r="H32" i="4" s="1"/>
  <c r="E31" i="4"/>
  <c r="H31" i="4" s="1"/>
  <c r="E30" i="4"/>
  <c r="H30" i="4" s="1"/>
  <c r="E29" i="4"/>
  <c r="H29" i="4" s="1"/>
  <c r="E28" i="4"/>
  <c r="H28" i="4" s="1"/>
  <c r="E27" i="4"/>
  <c r="H27" i="4" s="1"/>
  <c r="E26" i="4"/>
  <c r="H26" i="4" s="1"/>
  <c r="E25" i="4"/>
  <c r="H25" i="4" s="1"/>
  <c r="E24" i="4"/>
  <c r="H24" i="4" s="1"/>
  <c r="E23" i="4"/>
  <c r="H23" i="4" s="1"/>
  <c r="E22" i="4"/>
  <c r="H22" i="4" s="1"/>
  <c r="E21" i="4"/>
  <c r="H21" i="4" s="1"/>
  <c r="E20" i="4"/>
  <c r="H20" i="4" s="1"/>
  <c r="E19" i="4"/>
  <c r="H19" i="4" s="1"/>
  <c r="E18" i="4"/>
  <c r="H18" i="4" s="1"/>
  <c r="E17" i="4"/>
  <c r="H17" i="4" s="1"/>
  <c r="E16" i="4"/>
  <c r="H16" i="4" s="1"/>
  <c r="E15" i="4"/>
  <c r="H15" i="4" s="1"/>
  <c r="E14" i="4"/>
  <c r="H14" i="4" s="1"/>
  <c r="G94" i="4"/>
  <c r="F94" i="4"/>
  <c r="D94" i="4"/>
  <c r="E92" i="4"/>
  <c r="H92" i="4" s="1"/>
  <c r="E90" i="4"/>
  <c r="H90" i="4" s="1"/>
  <c r="E88" i="4"/>
  <c r="H88" i="4" s="1"/>
  <c r="E86" i="4"/>
  <c r="H86" i="4" s="1"/>
  <c r="E84" i="4"/>
  <c r="H84" i="4" s="1"/>
  <c r="E82" i="4"/>
  <c r="H82" i="4" s="1"/>
  <c r="E80" i="4"/>
  <c r="H80" i="4" s="1"/>
  <c r="C94" i="4"/>
  <c r="G72" i="4"/>
  <c r="F72" i="4"/>
  <c r="E70" i="4"/>
  <c r="H70" i="4" s="1"/>
  <c r="E69" i="4"/>
  <c r="H69" i="4" s="1"/>
  <c r="E68" i="4"/>
  <c r="H68" i="4" s="1"/>
  <c r="E67" i="4"/>
  <c r="H67" i="4" s="1"/>
  <c r="D72" i="4"/>
  <c r="C72" i="4"/>
  <c r="E13" i="4"/>
  <c r="H13" i="4" s="1"/>
  <c r="E12" i="4"/>
  <c r="H12" i="4" s="1"/>
  <c r="E11" i="4"/>
  <c r="H11" i="4" s="1"/>
  <c r="E10" i="4"/>
  <c r="H10" i="4" s="1"/>
  <c r="E9" i="4"/>
  <c r="H9" i="4" s="1"/>
  <c r="E8" i="4"/>
  <c r="H8" i="4" s="1"/>
  <c r="E7" i="4"/>
  <c r="H7" i="4" s="1"/>
  <c r="G58" i="4"/>
  <c r="F58" i="4"/>
  <c r="D58" i="4"/>
  <c r="C58" i="4"/>
  <c r="E94" i="4" l="1"/>
  <c r="H94" i="4"/>
  <c r="H72" i="4"/>
  <c r="E72" i="4"/>
  <c r="H58" i="4"/>
  <c r="E58" i="4"/>
</calcChain>
</file>

<file path=xl/sharedStrings.xml><?xml version="1.0" encoding="utf-8"?>
<sst xmlns="http://schemas.openxmlformats.org/spreadsheetml/2006/main" count="102" uniqueCount="80">
  <si>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</si>
  <si>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</si>
  <si>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</si>
  <si>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</si>
  <si>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</si>
  <si>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</si>
  <si>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</si>
  <si>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</si>
  <si>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</si>
  <si>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</si>
  <si>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Finanacieras No Monetarias con Participacion Estatal Mayoritaria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</si>
  <si>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</si>
  <si>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</si>
  <si>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</si>
  <si>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</si>
  <si>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</si>
  <si>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</si>
  <si>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</si>
  <si>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</si>
  <si>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Ampliaciones/ (Reducciones)</t>
  </si>
  <si>
    <t>3 = (1 + 2 )</t>
  </si>
  <si>
    <t>6 = ( 3 - 4 )</t>
  </si>
  <si>
    <t>DIF</t>
  </si>
  <si>
    <t>INSADIS</t>
  </si>
  <si>
    <t>INST MPAL  PLANEACION DEL MPIO SALAMANCA</t>
  </si>
  <si>
    <t>INST MPAL DE SALAMANCA DE LA MUJER</t>
  </si>
  <si>
    <t>AYUNTAMIENTO</t>
  </si>
  <si>
    <t>PRESIDENCIA MUNICIPAL</t>
  </si>
  <si>
    <t>SECRETARIA AYUNTAMIENTO</t>
  </si>
  <si>
    <t>JUZGADO ADMINISTATIVO MUNICIPAL</t>
  </si>
  <si>
    <t>ARCHIVO MUNICIPAL</t>
  </si>
  <si>
    <t>JUNTA LOCAL DE RECLUTAMIENTO</t>
  </si>
  <si>
    <t>DIRECCION DE TRANSPORTES</t>
  </si>
  <si>
    <t>DIR. PROTECCION CIVIL</t>
  </si>
  <si>
    <t>DIR. GRAL. PROG. SEGURIDAD PUBLICA</t>
  </si>
  <si>
    <t>JEFATURA EVENTOS ESPECIALES</t>
  </si>
  <si>
    <t>DIRECCION GENERAL DE COMUNICACIÓN SOCIAL</t>
  </si>
  <si>
    <t>DIRECCION DE FISCALIZACION Y CONTROL</t>
  </si>
  <si>
    <t>DIRECCION GENERAL DE MOVILIDAD</t>
  </si>
  <si>
    <t>DIRECCION GENERAL DE ASUNTOS JURIDICOS</t>
  </si>
  <si>
    <t>TESORERIA MUNICIPAL</t>
  </si>
  <si>
    <t>CONTRALORIA MUNICIPAL</t>
  </si>
  <si>
    <t>DIR. GRAL. DESARROLLO SOCIAL Y HUMANO</t>
  </si>
  <si>
    <t>DEPTO. CENTRO CIVICO</t>
  </si>
  <si>
    <t>JEFATURA DE PREDIAL</t>
  </si>
  <si>
    <t>JEFATURA DE ALMACEN</t>
  </si>
  <si>
    <t>DIR. GENERAL OBRA PUBLICA</t>
  </si>
  <si>
    <t>JEFATURA DE MANTENIMIENTO GENERAL</t>
  </si>
  <si>
    <t>DIR. DE EDUCACION</t>
  </si>
  <si>
    <t>DIR. COM. MUNICIPAL DEPORTE</t>
  </si>
  <si>
    <t>DIR. DE TURISMO</t>
  </si>
  <si>
    <t>DIR. DE RASTRO</t>
  </si>
  <si>
    <t>JEFATURA DE TALLER MUNICIPAL</t>
  </si>
  <si>
    <t>JEFATURA DE ECOPARQUE</t>
  </si>
  <si>
    <t>DIR. GRAL. SERVICIOS MUNICIPALES</t>
  </si>
  <si>
    <t>DIRECCION GENERAL DE RECURSOS HUMANOS</t>
  </si>
  <si>
    <t>DIRECCION GRAL TECNOLOGIAS DE INFORMACIO</t>
  </si>
  <si>
    <t>DIRECCION GENERAL DESARROLLO ECONOMICO</t>
  </si>
  <si>
    <t>DIRECCION GENERAL DE RECURSOS MATERIALES</t>
  </si>
  <si>
    <t>DIRECCION DE CATASTRO E IMPUESTO PREDIAL</t>
  </si>
  <si>
    <t>DIRECCION GENERAL ORDENAMIENTO TERRITOR</t>
  </si>
  <si>
    <t>DIRECCION GENERAL DE MEDIO AMBIENTE</t>
  </si>
  <si>
    <t>DIR GRAL CULTURA EDUACION DEP Y TURISMO</t>
  </si>
  <si>
    <t>JEFATURA DE CONTROL VEHICULAR</t>
  </si>
  <si>
    <t>DIRECCION DE SERVICIO LIMPIA</t>
  </si>
  <si>
    <t>DIRECCION DE PARQUES Y JARDINES</t>
  </si>
  <si>
    <t>JEFATURA DEL MERCADO TOMASA ESTEVES</t>
  </si>
  <si>
    <t>DIRECCION DE ALUMBRADO PUBLICO</t>
  </si>
  <si>
    <t>JEFATURA DE MERCADO BARAHONA</t>
  </si>
  <si>
    <t>JEFATURA DE PANTEONES</t>
  </si>
  <si>
    <t>DIRECCION DESARROLLO INSTITUCIONAL</t>
  </si>
  <si>
    <t>MUNICIPIO DE SALAMANCA, GUANAJUATO.
ESTADO ANALÍTICO DEL EJERCICIO DEL PRESUPUESTO DE EGRESOS
CLASIFICACIÓN ADMINISTRATIVA
DEL 1 ENERO AL 30 DE JUNIO DEL 2021</t>
  </si>
  <si>
    <t>Gobierno (Federal/Estatal/Municipal) de MUNICIPIO DE SALAMANCA, GUANAJUATO.
Estado Analítico del Ejercicio del Presupuesto de Egresos
Clasificación Administrativa
DEL 1 ENERO AL 30 DE JUNIO DEL 2021</t>
  </si>
  <si>
    <t>Sector Paraestatal del Gobierno (Federal/Estatal/Municipal) de MUNICIPIO DE SALAMANCA, GUANAJUATO.
Estado Analítico del Ejercicio del Presupuesto de Egresos
Clasificación Administrativa
DEL 1 ENERO AL 30 DE JUNIO DEL 2021</t>
  </si>
  <si>
    <t>_________________________________________________________</t>
  </si>
  <si>
    <t>_______________________________________________________</t>
  </si>
  <si>
    <t>LIC. MARIA BEATRIZ HERNANDEZ CRUZ</t>
  </si>
  <si>
    <t>PRESIDENTE MUNICIPAL</t>
  </si>
  <si>
    <t xml:space="preserve">                                          C.P. HUMBERTO RAZO ARTEAGA  </t>
  </si>
  <si>
    <t xml:space="preserve">                                                 TESORERO MUNICIPAL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</si>
</sst>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37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1" xfId="0" applyBorder="1" applyProtection="1"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0" fontId="2" fillId="0" borderId="4" xfId="0" applyFont="1" applyFill="1" applyBorder="1" applyProtection="1">
      <protection locked="0"/>
    </xf>
    <xf numFmtId="4" fontId="6" fillId="0" borderId="8" xfId="0" applyNumberFormat="1" applyFont="1" applyFill="1" applyBorder="1" applyProtection="1">
      <protection locked="0"/>
    </xf>
    <xf numFmtId="0" fontId="2" fillId="0" borderId="3" xfId="9" applyFont="1" applyFill="1" applyBorder="1" applyAlignment="1">
      <alignment horizontal="center" vertical="center"/>
    </xf>
    <xf numFmtId="0" fontId="2" fillId="0" borderId="7" xfId="0" applyFont="1" applyFill="1" applyBorder="1" applyProtection="1">
      <protection locked="0"/>
    </xf>
    <xf numFmtId="0" fontId="0" fillId="0" borderId="9" xfId="0" applyBorder="1" applyProtection="1">
      <protection locked="0"/>
    </xf>
    <xf numFmtId="0" fontId="6" fillId="0" borderId="0" xfId="9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4" fontId="0" fillId="0" borderId="13" xfId="0" applyNumberFormat="1" applyBorder="1" applyProtection="1">
      <protection locked="0"/>
    </xf>
    <xf numFmtId="4" fontId="0" fillId="0" borderId="15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4" fontId="2" fillId="0" borderId="13" xfId="9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 applyProtection="1">
      <alignment horizontal="left"/>
      <protection locked="0"/>
    </xf>
    <xf numFmtId="0" fontId="7" fillId="0" borderId="0" xfId="0" applyFont="1" applyProtection="1"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3" xfId="9" applyNumberFormat="1" applyFont="1" applyFill="1" applyBorder="1" applyAlignment="1">
      <alignment horizontal="center" vertical="center" wrapText="1"/>
    </xf>
    <xf numFmtId="4" fontId="6" fillId="2" borderId="14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  <xf numFmtId="0" fontId="7" fillId="0" borderId="0" xfId="0" applyFont="1" applyAlignment="1" applyProtection="1">
      <alignment horizontal="center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3"/>
  <sheetViews>
    <sheetView showGridLines="0" tabSelected="1" topLeftCell="A62" workbookViewId="0">
      <selection activeCell="B101" sqref="B101:H103"/>
    </sheetView>
  </sheetViews>
  <sheetFormatPr baseColWidth="10" defaultColWidth="12" defaultRowHeight="11.25" x14ac:dyDescent="0.2"/>
  <cols>
    <col min="1" max="1" width="2.83203125" style="1" customWidth="1"/>
    <col min="2" max="2" width="60.83203125" style="1" customWidth="1"/>
    <col min="3" max="8" width="18.33203125" style="1" customWidth="1"/>
    <col min="9" max="16384" width="12" style="1"/>
  </cols>
  <sheetData>
    <row r="1" spans="1:8" ht="45" customHeight="1" x14ac:dyDescent="0.2">
      <c r="A1" s="25" t="s">
        <v>71</v>
      </c>
      <c r="B1" s="26"/>
      <c r="C1" s="26"/>
      <c r="D1" s="26"/>
      <c r="E1" s="26"/>
      <c r="F1" s="26"/>
      <c r="G1" s="26"/>
      <c r="H1" s="27"/>
    </row>
    <row r="2" spans="1:8" x14ac:dyDescent="0.2">
      <c r="B2" s="13"/>
      <c r="C2" s="13"/>
      <c r="D2" s="13"/>
      <c r="E2" s="13"/>
      <c r="F2" s="13"/>
      <c r="G2" s="13"/>
      <c r="H2" s="13"/>
    </row>
    <row r="3" spans="1:8" x14ac:dyDescent="0.2">
      <c r="A3" s="30" t="s">
        <v>12</v>
      </c>
      <c r="B3" s="31"/>
      <c r="C3" s="25" t="s">
        <v>18</v>
      </c>
      <c r="D3" s="26"/>
      <c r="E3" s="26"/>
      <c r="F3" s="26"/>
      <c r="G3" s="27"/>
      <c r="H3" s="28" t="s">
        <v>17</v>
      </c>
    </row>
    <row r="4" spans="1:8" ht="24.95" customHeight="1" x14ac:dyDescent="0.2">
      <c r="A4" s="32"/>
      <c r="B4" s="33"/>
      <c r="C4" s="4" t="s">
        <v>13</v>
      </c>
      <c r="D4" s="4" t="s">
        <v>19</v>
      </c>
      <c r="E4" s="4" t="s">
        <v>14</v>
      </c>
      <c r="F4" s="4" t="s">
        <v>15</v>
      </c>
      <c r="G4" s="4" t="s">
        <v>16</v>
      </c>
      <c r="H4" s="29"/>
    </row>
    <row r="5" spans="1:8" x14ac:dyDescent="0.2">
      <c r="A5" s="34"/>
      <c r="B5" s="35"/>
      <c r="C5" s="5">
        <v>1</v>
      </c>
      <c r="D5" s="5">
        <v>2</v>
      </c>
      <c r="E5" s="5" t="s">
        <v>20</v>
      </c>
      <c r="F5" s="5">
        <v>4</v>
      </c>
      <c r="G5" s="5">
        <v>5</v>
      </c>
      <c r="H5" s="5" t="s">
        <v>21</v>
      </c>
    </row>
    <row r="6" spans="1:8" x14ac:dyDescent="0.2">
      <c r="A6" s="14"/>
      <c r="B6" s="10"/>
      <c r="C6" s="22"/>
      <c r="D6" s="22"/>
      <c r="E6" s="22"/>
      <c r="F6" s="22"/>
      <c r="G6" s="22"/>
      <c r="H6" s="22"/>
    </row>
    <row r="7" spans="1:8" x14ac:dyDescent="0.2">
      <c r="A7" s="3" t="s">
        <v>22</v>
      </c>
      <c r="B7" s="8"/>
      <c r="C7" s="6">
        <v>45152598.460000001</v>
      </c>
      <c r="D7" s="6">
        <v>-440245.86</v>
      </c>
      <c r="E7" s="6">
        <f>C7+D7</f>
        <v>44712352.600000001</v>
      </c>
      <c r="F7" s="6">
        <v>22064430.98</v>
      </c>
      <c r="G7" s="6">
        <v>13490648.800000001</v>
      </c>
      <c r="H7" s="6">
        <f>E7-F7</f>
        <v>22647921.620000001</v>
      </c>
    </row>
    <row r="8" spans="1:8" x14ac:dyDescent="0.2">
      <c r="A8" s="3" t="s">
        <v>23</v>
      </c>
      <c r="B8" s="8"/>
      <c r="C8" s="6">
        <v>4820900</v>
      </c>
      <c r="D8" s="6">
        <v>0</v>
      </c>
      <c r="E8" s="6">
        <f t="shared" ref="E8:E13" si="0">C8+D8</f>
        <v>4820900</v>
      </c>
      <c r="F8" s="6">
        <v>2400000</v>
      </c>
      <c r="G8" s="6">
        <v>2400000</v>
      </c>
      <c r="H8" s="6">
        <f t="shared" ref="H8:H13" si="1">E8-F8</f>
        <v>2420900</v>
      </c>
    </row>
    <row r="9" spans="1:8" x14ac:dyDescent="0.2">
      <c r="A9" s="3" t="s">
        <v>24</v>
      </c>
      <c r="B9" s="8"/>
      <c r="C9" s="6">
        <v>6000000</v>
      </c>
      <c r="D9" s="6">
        <v>0</v>
      </c>
      <c r="E9" s="6">
        <f t="shared" si="0"/>
        <v>6000000</v>
      </c>
      <c r="F9" s="6">
        <v>0</v>
      </c>
      <c r="G9" s="6">
        <v>0</v>
      </c>
      <c r="H9" s="6">
        <f t="shared" si="1"/>
        <v>6000000</v>
      </c>
    </row>
    <row r="10" spans="1:8" x14ac:dyDescent="0.2">
      <c r="A10" s="3" t="s">
        <v>25</v>
      </c>
      <c r="B10" s="8"/>
      <c r="C10" s="6">
        <v>4657500</v>
      </c>
      <c r="D10" s="6">
        <v>0</v>
      </c>
      <c r="E10" s="6">
        <f t="shared" si="0"/>
        <v>4657500</v>
      </c>
      <c r="F10" s="6">
        <v>2328750</v>
      </c>
      <c r="G10" s="6">
        <v>2328750</v>
      </c>
      <c r="H10" s="6">
        <f t="shared" si="1"/>
        <v>2328750</v>
      </c>
    </row>
    <row r="11" spans="1:8" x14ac:dyDescent="0.2">
      <c r="A11" s="3" t="s">
        <v>26</v>
      </c>
      <c r="B11" s="8"/>
      <c r="C11" s="6">
        <v>15344625.82</v>
      </c>
      <c r="D11" s="6">
        <v>-40000</v>
      </c>
      <c r="E11" s="6">
        <f t="shared" si="0"/>
        <v>15304625.82</v>
      </c>
      <c r="F11" s="6">
        <v>6120327.7800000003</v>
      </c>
      <c r="G11" s="6">
        <v>6005675.0700000003</v>
      </c>
      <c r="H11" s="6">
        <f t="shared" si="1"/>
        <v>9184298.0399999991</v>
      </c>
    </row>
    <row r="12" spans="1:8" x14ac:dyDescent="0.2">
      <c r="A12" s="3" t="s">
        <v>27</v>
      </c>
      <c r="B12" s="8"/>
      <c r="C12" s="6">
        <v>23407652.289999999</v>
      </c>
      <c r="D12" s="6">
        <v>1252330.6100000001</v>
      </c>
      <c r="E12" s="6">
        <f t="shared" si="0"/>
        <v>24659982.899999999</v>
      </c>
      <c r="F12" s="6">
        <v>7434443.0300000003</v>
      </c>
      <c r="G12" s="6">
        <v>6833228.21</v>
      </c>
      <c r="H12" s="6">
        <f t="shared" si="1"/>
        <v>17225539.869999997</v>
      </c>
    </row>
    <row r="13" spans="1:8" x14ac:dyDescent="0.2">
      <c r="A13" s="3" t="s">
        <v>28</v>
      </c>
      <c r="B13" s="8"/>
      <c r="C13" s="6">
        <v>6341343.29</v>
      </c>
      <c r="D13" s="6">
        <v>640000</v>
      </c>
      <c r="E13" s="6">
        <f t="shared" si="0"/>
        <v>6981343.29</v>
      </c>
      <c r="F13" s="6">
        <v>2890933.41</v>
      </c>
      <c r="G13" s="6">
        <v>2255145.2000000002</v>
      </c>
      <c r="H13" s="6">
        <f t="shared" si="1"/>
        <v>4090409.88</v>
      </c>
    </row>
    <row r="14" spans="1:8" x14ac:dyDescent="0.2">
      <c r="A14" s="3" t="s">
        <v>29</v>
      </c>
      <c r="B14" s="8"/>
      <c r="C14" s="6">
        <v>970723.56</v>
      </c>
      <c r="D14" s="6">
        <v>-19000</v>
      </c>
      <c r="E14" s="6">
        <f t="shared" ref="E14" si="2">C14+D14</f>
        <v>951723.56</v>
      </c>
      <c r="F14" s="6">
        <v>345326.22</v>
      </c>
      <c r="G14" s="6">
        <v>341823.02</v>
      </c>
      <c r="H14" s="6">
        <f t="shared" ref="H14" si="3">E14-F14</f>
        <v>606397.34000000008</v>
      </c>
    </row>
    <row r="15" spans="1:8" x14ac:dyDescent="0.2">
      <c r="A15" s="3" t="s">
        <v>30</v>
      </c>
      <c r="B15" s="8"/>
      <c r="C15" s="6">
        <v>1478812.06</v>
      </c>
      <c r="D15" s="6">
        <v>-198634</v>
      </c>
      <c r="E15" s="6">
        <f t="shared" ref="E15" si="4">C15+D15</f>
        <v>1280178.06</v>
      </c>
      <c r="F15" s="6">
        <v>470473.5</v>
      </c>
      <c r="G15" s="6">
        <v>453578.3</v>
      </c>
      <c r="H15" s="6">
        <f t="shared" ref="H15" si="5">E15-F15</f>
        <v>809704.56</v>
      </c>
    </row>
    <row r="16" spans="1:8" x14ac:dyDescent="0.2">
      <c r="A16" s="3" t="s">
        <v>31</v>
      </c>
      <c r="B16" s="8"/>
      <c r="C16" s="6">
        <v>537809.75</v>
      </c>
      <c r="D16" s="6">
        <v>0</v>
      </c>
      <c r="E16" s="6">
        <f t="shared" ref="E16" si="6">C16+D16</f>
        <v>537809.75</v>
      </c>
      <c r="F16" s="6">
        <v>205676.96</v>
      </c>
      <c r="G16" s="6">
        <v>205352.16</v>
      </c>
      <c r="H16" s="6">
        <f t="shared" ref="H16" si="7">E16-F16</f>
        <v>332132.79000000004</v>
      </c>
    </row>
    <row r="17" spans="1:8" x14ac:dyDescent="0.2">
      <c r="A17" s="3" t="s">
        <v>32</v>
      </c>
      <c r="B17" s="8"/>
      <c r="C17" s="6">
        <v>1455595.47</v>
      </c>
      <c r="D17" s="6">
        <v>0</v>
      </c>
      <c r="E17" s="6">
        <f t="shared" ref="E17" si="8">C17+D17</f>
        <v>1455595.47</v>
      </c>
      <c r="F17" s="6">
        <v>576832.54</v>
      </c>
      <c r="G17" s="6">
        <v>576832.54</v>
      </c>
      <c r="H17" s="6">
        <f t="shared" ref="H17" si="9">E17-F17</f>
        <v>878762.92999999993</v>
      </c>
    </row>
    <row r="18" spans="1:8" x14ac:dyDescent="0.2">
      <c r="A18" s="3" t="s">
        <v>33</v>
      </c>
      <c r="B18" s="8"/>
      <c r="C18" s="6">
        <v>12450895.51</v>
      </c>
      <c r="D18" s="6">
        <v>9987000</v>
      </c>
      <c r="E18" s="6">
        <f t="shared" ref="E18" si="10">C18+D18</f>
        <v>22437895.509999998</v>
      </c>
      <c r="F18" s="6">
        <v>4518956.78</v>
      </c>
      <c r="G18" s="6">
        <v>2898976.21</v>
      </c>
      <c r="H18" s="6">
        <f t="shared" ref="H18" si="11">E18-F18</f>
        <v>17918938.729999997</v>
      </c>
    </row>
    <row r="19" spans="1:8" x14ac:dyDescent="0.2">
      <c r="A19" s="3" t="s">
        <v>34</v>
      </c>
      <c r="B19" s="8"/>
      <c r="C19" s="6">
        <v>90360669.629999995</v>
      </c>
      <c r="D19" s="6">
        <v>19458550.32</v>
      </c>
      <c r="E19" s="6">
        <f t="shared" ref="E19" si="12">C19+D19</f>
        <v>109819219.94999999</v>
      </c>
      <c r="F19" s="6">
        <v>28784612.77</v>
      </c>
      <c r="G19" s="6">
        <v>27266345.640000001</v>
      </c>
      <c r="H19" s="6">
        <f t="shared" ref="H19" si="13">E19-F19</f>
        <v>81034607.179999992</v>
      </c>
    </row>
    <row r="20" spans="1:8" x14ac:dyDescent="0.2">
      <c r="A20" s="3" t="s">
        <v>35</v>
      </c>
      <c r="B20" s="8"/>
      <c r="C20" s="6">
        <v>4245132.62</v>
      </c>
      <c r="D20" s="6">
        <v>10000</v>
      </c>
      <c r="E20" s="6">
        <f t="shared" ref="E20" si="14">C20+D20</f>
        <v>4255132.62</v>
      </c>
      <c r="F20" s="6">
        <v>1539905.7</v>
      </c>
      <c r="G20" s="6">
        <v>1506678.87</v>
      </c>
      <c r="H20" s="6">
        <f t="shared" ref="H20" si="15">E20-F20</f>
        <v>2715226.92</v>
      </c>
    </row>
    <row r="21" spans="1:8" x14ac:dyDescent="0.2">
      <c r="A21" s="3" t="s">
        <v>36</v>
      </c>
      <c r="B21" s="8"/>
      <c r="C21" s="6">
        <v>11191581.42</v>
      </c>
      <c r="D21" s="6">
        <v>0</v>
      </c>
      <c r="E21" s="6">
        <f t="shared" ref="E21" si="16">C21+D21</f>
        <v>11191581.42</v>
      </c>
      <c r="F21" s="6">
        <v>3181982.93</v>
      </c>
      <c r="G21" s="6">
        <v>2055343.98</v>
      </c>
      <c r="H21" s="6">
        <f t="shared" ref="H21" si="17">E21-F21</f>
        <v>8009598.4900000002</v>
      </c>
    </row>
    <row r="22" spans="1:8" x14ac:dyDescent="0.2">
      <c r="A22" s="3" t="s">
        <v>37</v>
      </c>
      <c r="B22" s="8"/>
      <c r="C22" s="6">
        <v>9361010.5399999991</v>
      </c>
      <c r="D22" s="6">
        <v>-1619968</v>
      </c>
      <c r="E22" s="6">
        <f t="shared" ref="E22" si="18">C22+D22</f>
        <v>7741042.5399999991</v>
      </c>
      <c r="F22" s="6">
        <v>2998666.97</v>
      </c>
      <c r="G22" s="6">
        <v>2983673.69</v>
      </c>
      <c r="H22" s="6">
        <f t="shared" ref="H22" si="19">E22-F22</f>
        <v>4742375.5699999984</v>
      </c>
    </row>
    <row r="23" spans="1:8" x14ac:dyDescent="0.2">
      <c r="A23" s="3" t="s">
        <v>38</v>
      </c>
      <c r="B23" s="8"/>
      <c r="C23" s="6">
        <v>40346403</v>
      </c>
      <c r="D23" s="6">
        <v>2637000</v>
      </c>
      <c r="E23" s="6">
        <f t="shared" ref="E23" si="20">C23+D23</f>
        <v>42983403</v>
      </c>
      <c r="F23" s="6">
        <v>11795015.58</v>
      </c>
      <c r="G23" s="6">
        <v>11289422.279999999</v>
      </c>
      <c r="H23" s="6">
        <f t="shared" ref="H23" si="21">E23-F23</f>
        <v>31188387.420000002</v>
      </c>
    </row>
    <row r="24" spans="1:8" x14ac:dyDescent="0.2">
      <c r="A24" s="3" t="s">
        <v>39</v>
      </c>
      <c r="B24" s="8"/>
      <c r="C24" s="6">
        <v>3744191.12</v>
      </c>
      <c r="D24" s="6">
        <v>4390000</v>
      </c>
      <c r="E24" s="6">
        <f t="shared" ref="E24" si="22">C24+D24</f>
        <v>8134191.1200000001</v>
      </c>
      <c r="F24" s="6">
        <v>4345077.79</v>
      </c>
      <c r="G24" s="6">
        <v>4003832.47</v>
      </c>
      <c r="H24" s="6">
        <f t="shared" ref="H24" si="23">E24-F24</f>
        <v>3789113.33</v>
      </c>
    </row>
    <row r="25" spans="1:8" x14ac:dyDescent="0.2">
      <c r="A25" s="3" t="s">
        <v>40</v>
      </c>
      <c r="B25" s="8"/>
      <c r="C25" s="6">
        <v>85668557.329999998</v>
      </c>
      <c r="D25" s="6">
        <v>2066897.78</v>
      </c>
      <c r="E25" s="6">
        <f t="shared" ref="E25" si="24">C25+D25</f>
        <v>87735455.109999999</v>
      </c>
      <c r="F25" s="6">
        <v>22330095.82</v>
      </c>
      <c r="G25" s="6">
        <v>15738154.119999999</v>
      </c>
      <c r="H25" s="6">
        <f t="shared" ref="H25" si="25">E25-F25</f>
        <v>65405359.289999999</v>
      </c>
    </row>
    <row r="26" spans="1:8" x14ac:dyDescent="0.2">
      <c r="A26" s="3" t="s">
        <v>41</v>
      </c>
      <c r="B26" s="8"/>
      <c r="C26" s="6">
        <v>4464076.1100000003</v>
      </c>
      <c r="D26" s="6">
        <v>0</v>
      </c>
      <c r="E26" s="6">
        <f t="shared" ref="E26" si="26">C26+D26</f>
        <v>4464076.1100000003</v>
      </c>
      <c r="F26" s="6">
        <v>1654351.65</v>
      </c>
      <c r="G26" s="6">
        <v>1637446.62</v>
      </c>
      <c r="H26" s="6">
        <f t="shared" ref="H26" si="27">E26-F26</f>
        <v>2809724.4600000004</v>
      </c>
    </row>
    <row r="27" spans="1:8" x14ac:dyDescent="0.2">
      <c r="A27" s="3" t="s">
        <v>42</v>
      </c>
      <c r="B27" s="8"/>
      <c r="C27" s="6">
        <v>37944504.93</v>
      </c>
      <c r="D27" s="6">
        <v>2509074.91</v>
      </c>
      <c r="E27" s="6">
        <f t="shared" ref="E27" si="28">C27+D27</f>
        <v>40453579.840000004</v>
      </c>
      <c r="F27" s="6">
        <v>14889036.48</v>
      </c>
      <c r="G27" s="6">
        <v>13950144.27</v>
      </c>
      <c r="H27" s="6">
        <f t="shared" ref="H27" si="29">E27-F27</f>
        <v>25564543.360000003</v>
      </c>
    </row>
    <row r="28" spans="1:8" x14ac:dyDescent="0.2">
      <c r="A28" s="3" t="s">
        <v>43</v>
      </c>
      <c r="B28" s="8"/>
      <c r="C28" s="6">
        <v>827157.47</v>
      </c>
      <c r="D28" s="6">
        <v>-74000</v>
      </c>
      <c r="E28" s="6">
        <f t="shared" ref="E28" si="30">C28+D28</f>
        <v>753157.47</v>
      </c>
      <c r="F28" s="6">
        <v>256064.95</v>
      </c>
      <c r="G28" s="6">
        <v>241655.51</v>
      </c>
      <c r="H28" s="6">
        <f t="shared" ref="H28" si="31">E28-F28</f>
        <v>497092.51999999996</v>
      </c>
    </row>
    <row r="29" spans="1:8" x14ac:dyDescent="0.2">
      <c r="A29" s="3" t="s">
        <v>44</v>
      </c>
      <c r="B29" s="8"/>
      <c r="C29" s="6">
        <v>2663747.04</v>
      </c>
      <c r="D29" s="6">
        <v>-4000</v>
      </c>
      <c r="E29" s="6">
        <f t="shared" ref="E29" si="32">C29+D29</f>
        <v>2659747.04</v>
      </c>
      <c r="F29" s="6">
        <v>850862.48</v>
      </c>
      <c r="G29" s="6">
        <v>840654.69</v>
      </c>
      <c r="H29" s="6">
        <f t="shared" ref="H29" si="33">E29-F29</f>
        <v>1808884.56</v>
      </c>
    </row>
    <row r="30" spans="1:8" x14ac:dyDescent="0.2">
      <c r="A30" s="3" t="s">
        <v>45</v>
      </c>
      <c r="B30" s="8"/>
      <c r="C30" s="6">
        <v>1100980.8</v>
      </c>
      <c r="D30" s="6">
        <v>-15000</v>
      </c>
      <c r="E30" s="6">
        <f t="shared" ref="E30" si="34">C30+D30</f>
        <v>1085980.8</v>
      </c>
      <c r="F30" s="6">
        <v>353500.39</v>
      </c>
      <c r="G30" s="6">
        <v>327306.84999999998</v>
      </c>
      <c r="H30" s="6">
        <f t="shared" ref="H30" si="35">E30-F30</f>
        <v>732480.41</v>
      </c>
    </row>
    <row r="31" spans="1:8" x14ac:dyDescent="0.2">
      <c r="A31" s="3" t="s">
        <v>46</v>
      </c>
      <c r="B31" s="8"/>
      <c r="C31" s="6">
        <v>101429033.83</v>
      </c>
      <c r="D31" s="6">
        <v>150531491.86000001</v>
      </c>
      <c r="E31" s="6">
        <f t="shared" ref="E31" si="36">C31+D31</f>
        <v>251960525.69</v>
      </c>
      <c r="F31" s="6">
        <v>131546309.66</v>
      </c>
      <c r="G31" s="6">
        <v>129664698.62</v>
      </c>
      <c r="H31" s="6">
        <f t="shared" ref="H31" si="37">E31-F31</f>
        <v>120414216.03</v>
      </c>
    </row>
    <row r="32" spans="1:8" x14ac:dyDescent="0.2">
      <c r="A32" s="3" t="s">
        <v>47</v>
      </c>
      <c r="B32" s="8"/>
      <c r="C32" s="6">
        <v>15517727.27</v>
      </c>
      <c r="D32" s="6">
        <v>25000</v>
      </c>
      <c r="E32" s="6">
        <f t="shared" ref="E32" si="38">C32+D32</f>
        <v>15542727.27</v>
      </c>
      <c r="F32" s="6">
        <v>5981343.1399999997</v>
      </c>
      <c r="G32" s="6">
        <v>5929168.9100000001</v>
      </c>
      <c r="H32" s="6">
        <f t="shared" ref="H32" si="39">E32-F32</f>
        <v>9561384.129999999</v>
      </c>
    </row>
    <row r="33" spans="1:8" x14ac:dyDescent="0.2">
      <c r="A33" s="3" t="s">
        <v>48</v>
      </c>
      <c r="B33" s="8"/>
      <c r="C33" s="6">
        <v>2314461.11</v>
      </c>
      <c r="D33" s="6">
        <v>0</v>
      </c>
      <c r="E33" s="6">
        <f t="shared" ref="E33" si="40">C33+D33</f>
        <v>2314461.11</v>
      </c>
      <c r="F33" s="6">
        <v>1010230.29</v>
      </c>
      <c r="G33" s="6">
        <v>997794.29</v>
      </c>
      <c r="H33" s="6">
        <f t="shared" ref="H33" si="41">E33-F33</f>
        <v>1304230.8199999998</v>
      </c>
    </row>
    <row r="34" spans="1:8" x14ac:dyDescent="0.2">
      <c r="A34" s="3" t="s">
        <v>49</v>
      </c>
      <c r="B34" s="8"/>
      <c r="C34" s="6">
        <v>10691347.550000001</v>
      </c>
      <c r="D34" s="6">
        <v>10000</v>
      </c>
      <c r="E34" s="6">
        <f t="shared" ref="E34" si="42">C34+D34</f>
        <v>10701347.550000001</v>
      </c>
      <c r="F34" s="6">
        <v>5161453.96</v>
      </c>
      <c r="G34" s="6">
        <v>5023657.34</v>
      </c>
      <c r="H34" s="6">
        <f t="shared" ref="H34" si="43">E34-F34</f>
        <v>5539893.5900000008</v>
      </c>
    </row>
    <row r="35" spans="1:8" x14ac:dyDescent="0.2">
      <c r="A35" s="3" t="s">
        <v>50</v>
      </c>
      <c r="B35" s="8"/>
      <c r="C35" s="6">
        <v>3695653.41</v>
      </c>
      <c r="D35" s="6">
        <v>0</v>
      </c>
      <c r="E35" s="6">
        <f t="shared" ref="E35" si="44">C35+D35</f>
        <v>3695653.41</v>
      </c>
      <c r="F35" s="6">
        <v>737244.39</v>
      </c>
      <c r="G35" s="6">
        <v>732986.75</v>
      </c>
      <c r="H35" s="6">
        <f t="shared" ref="H35" si="45">E35-F35</f>
        <v>2958409.02</v>
      </c>
    </row>
    <row r="36" spans="1:8" x14ac:dyDescent="0.2">
      <c r="A36" s="3" t="s">
        <v>51</v>
      </c>
      <c r="B36" s="8"/>
      <c r="C36" s="6">
        <v>16877372.699999999</v>
      </c>
      <c r="D36" s="6">
        <v>-10000</v>
      </c>
      <c r="E36" s="6">
        <f t="shared" ref="E36" si="46">C36+D36</f>
        <v>16867372.699999999</v>
      </c>
      <c r="F36" s="6">
        <v>6489179.7300000004</v>
      </c>
      <c r="G36" s="6">
        <v>5684328.6200000001</v>
      </c>
      <c r="H36" s="6">
        <f t="shared" ref="H36" si="47">E36-F36</f>
        <v>10378192.969999999</v>
      </c>
    </row>
    <row r="37" spans="1:8" x14ac:dyDescent="0.2">
      <c r="A37" s="3" t="s">
        <v>52</v>
      </c>
      <c r="B37" s="8"/>
      <c r="C37" s="6">
        <v>3304765.39</v>
      </c>
      <c r="D37" s="6">
        <v>0</v>
      </c>
      <c r="E37" s="6">
        <f t="shared" ref="E37" si="48">C37+D37</f>
        <v>3304765.39</v>
      </c>
      <c r="F37" s="6">
        <v>1176734.3400000001</v>
      </c>
      <c r="G37" s="6">
        <v>1161035.45</v>
      </c>
      <c r="H37" s="6">
        <f t="shared" ref="H37" si="49">E37-F37</f>
        <v>2128031.0499999998</v>
      </c>
    </row>
    <row r="38" spans="1:8" x14ac:dyDescent="0.2">
      <c r="A38" s="3" t="s">
        <v>53</v>
      </c>
      <c r="B38" s="8"/>
      <c r="C38" s="6">
        <v>3420654.02</v>
      </c>
      <c r="D38" s="6">
        <v>-500000</v>
      </c>
      <c r="E38" s="6">
        <f t="shared" ref="E38" si="50">C38+D38</f>
        <v>2920654.02</v>
      </c>
      <c r="F38" s="6">
        <v>958587.61</v>
      </c>
      <c r="G38" s="6">
        <v>916179.97</v>
      </c>
      <c r="H38" s="6">
        <f t="shared" ref="H38" si="51">E38-F38</f>
        <v>1962066.4100000001</v>
      </c>
    </row>
    <row r="39" spans="1:8" x14ac:dyDescent="0.2">
      <c r="A39" s="3" t="s">
        <v>54</v>
      </c>
      <c r="B39" s="8"/>
      <c r="C39" s="6">
        <v>17908109.98</v>
      </c>
      <c r="D39" s="6">
        <v>-3735000</v>
      </c>
      <c r="E39" s="6">
        <f t="shared" ref="E39" si="52">C39+D39</f>
        <v>14173109.98</v>
      </c>
      <c r="F39" s="6">
        <v>4413875.47</v>
      </c>
      <c r="G39" s="6">
        <v>4237481.55</v>
      </c>
      <c r="H39" s="6">
        <f t="shared" ref="H39" si="53">E39-F39</f>
        <v>9759234.5100000016</v>
      </c>
    </row>
    <row r="40" spans="1:8" x14ac:dyDescent="0.2">
      <c r="A40" s="3" t="s">
        <v>55</v>
      </c>
      <c r="B40" s="8"/>
      <c r="C40" s="6">
        <v>33907918.68</v>
      </c>
      <c r="D40" s="6">
        <v>9834600</v>
      </c>
      <c r="E40" s="6">
        <f t="shared" ref="E40" si="54">C40+D40</f>
        <v>43742518.68</v>
      </c>
      <c r="F40" s="6">
        <v>8207665.8399999999</v>
      </c>
      <c r="G40" s="6">
        <v>8182812.9199999999</v>
      </c>
      <c r="H40" s="6">
        <f t="shared" ref="H40" si="55">E40-F40</f>
        <v>35534852.840000004</v>
      </c>
    </row>
    <row r="41" spans="1:8" x14ac:dyDescent="0.2">
      <c r="A41" s="3" t="s">
        <v>56</v>
      </c>
      <c r="B41" s="8"/>
      <c r="C41" s="6">
        <v>12809270.82</v>
      </c>
      <c r="D41" s="6">
        <v>-56000</v>
      </c>
      <c r="E41" s="6">
        <f t="shared" ref="E41" si="56">C41+D41</f>
        <v>12753270.82</v>
      </c>
      <c r="F41" s="6">
        <v>3904097.51</v>
      </c>
      <c r="G41" s="6">
        <v>2878632.3</v>
      </c>
      <c r="H41" s="6">
        <f t="shared" ref="H41" si="57">E41-F41</f>
        <v>8849173.3100000005</v>
      </c>
    </row>
    <row r="42" spans="1:8" x14ac:dyDescent="0.2">
      <c r="A42" s="3" t="s">
        <v>57</v>
      </c>
      <c r="B42" s="8"/>
      <c r="C42" s="6">
        <v>9306180.2599999998</v>
      </c>
      <c r="D42" s="6">
        <v>-20000</v>
      </c>
      <c r="E42" s="6">
        <f t="shared" ref="E42" si="58">C42+D42</f>
        <v>9286180.2599999998</v>
      </c>
      <c r="F42" s="6">
        <v>5368230.22</v>
      </c>
      <c r="G42" s="6">
        <v>5040260.0999999996</v>
      </c>
      <c r="H42" s="6">
        <f t="shared" ref="H42" si="59">E42-F42</f>
        <v>3917950.04</v>
      </c>
    </row>
    <row r="43" spans="1:8" x14ac:dyDescent="0.2">
      <c r="A43" s="3" t="s">
        <v>58</v>
      </c>
      <c r="B43" s="8"/>
      <c r="C43" s="6">
        <v>20811309.809999999</v>
      </c>
      <c r="D43" s="6">
        <v>-2302596</v>
      </c>
      <c r="E43" s="6">
        <f t="shared" ref="E43" si="60">C43+D43</f>
        <v>18508713.809999999</v>
      </c>
      <c r="F43" s="6">
        <v>10323933.6</v>
      </c>
      <c r="G43" s="6">
        <v>8282916.4299999997</v>
      </c>
      <c r="H43" s="6">
        <f t="shared" ref="H43" si="61">E43-F43</f>
        <v>8184780.209999999</v>
      </c>
    </row>
    <row r="44" spans="1:8" x14ac:dyDescent="0.2">
      <c r="A44" s="3" t="s">
        <v>59</v>
      </c>
      <c r="B44" s="8"/>
      <c r="C44" s="6">
        <v>5345812.6500000004</v>
      </c>
      <c r="D44" s="6">
        <v>-10000</v>
      </c>
      <c r="E44" s="6">
        <f t="shared" ref="E44" si="62">C44+D44</f>
        <v>5335812.6500000004</v>
      </c>
      <c r="F44" s="6">
        <v>1182930.81</v>
      </c>
      <c r="G44" s="6">
        <v>1169509.7</v>
      </c>
      <c r="H44" s="6">
        <f t="shared" ref="H44" si="63">E44-F44</f>
        <v>4152881.8400000003</v>
      </c>
    </row>
    <row r="45" spans="1:8" x14ac:dyDescent="0.2">
      <c r="A45" s="3" t="s">
        <v>60</v>
      </c>
      <c r="B45" s="8"/>
      <c r="C45" s="6">
        <v>9490412.3800000008</v>
      </c>
      <c r="D45" s="6">
        <v>4954082.34</v>
      </c>
      <c r="E45" s="6">
        <f t="shared" ref="E45" si="64">C45+D45</f>
        <v>14444494.720000001</v>
      </c>
      <c r="F45" s="6">
        <v>2317631.88</v>
      </c>
      <c r="G45" s="6">
        <v>2314110.0699999998</v>
      </c>
      <c r="H45" s="6">
        <f t="shared" ref="H45" si="65">E45-F45</f>
        <v>12126862.84</v>
      </c>
    </row>
    <row r="46" spans="1:8" x14ac:dyDescent="0.2">
      <c r="A46" s="3" t="s">
        <v>61</v>
      </c>
      <c r="B46" s="8"/>
      <c r="C46" s="6">
        <v>6279123.0099999998</v>
      </c>
      <c r="D46" s="6">
        <v>587000</v>
      </c>
      <c r="E46" s="6">
        <f t="shared" ref="E46" si="66">C46+D46</f>
        <v>6866123.0099999998</v>
      </c>
      <c r="F46" s="6">
        <v>1980825.25</v>
      </c>
      <c r="G46" s="6">
        <v>1962798.74</v>
      </c>
      <c r="H46" s="6">
        <f t="shared" ref="H46" si="67">E46-F46</f>
        <v>4885297.76</v>
      </c>
    </row>
    <row r="47" spans="1:8" x14ac:dyDescent="0.2">
      <c r="A47" s="3" t="s">
        <v>62</v>
      </c>
      <c r="B47" s="8"/>
      <c r="C47" s="6">
        <v>13716606.82</v>
      </c>
      <c r="D47" s="6">
        <v>-1823000</v>
      </c>
      <c r="E47" s="6">
        <f t="shared" ref="E47" si="68">C47+D47</f>
        <v>11893606.82</v>
      </c>
      <c r="F47" s="6">
        <v>4171155.51</v>
      </c>
      <c r="G47" s="6">
        <v>3821161.35</v>
      </c>
      <c r="H47" s="6">
        <f t="shared" ref="H47" si="69">E47-F47</f>
        <v>7722451.3100000005</v>
      </c>
    </row>
    <row r="48" spans="1:8" x14ac:dyDescent="0.2">
      <c r="A48" s="3" t="s">
        <v>63</v>
      </c>
      <c r="B48" s="8"/>
      <c r="C48" s="6">
        <v>15617431.189999999</v>
      </c>
      <c r="D48" s="6">
        <v>-10000</v>
      </c>
      <c r="E48" s="6">
        <f t="shared" ref="E48" si="70">C48+D48</f>
        <v>15607431.189999999</v>
      </c>
      <c r="F48" s="6">
        <v>14180410.970000001</v>
      </c>
      <c r="G48" s="6">
        <v>6945056.2199999997</v>
      </c>
      <c r="H48" s="6">
        <f t="shared" ref="H48" si="71">E48-F48</f>
        <v>1427020.2199999988</v>
      </c>
    </row>
    <row r="49" spans="1:8" x14ac:dyDescent="0.2">
      <c r="A49" s="3" t="s">
        <v>64</v>
      </c>
      <c r="B49" s="8"/>
      <c r="C49" s="6">
        <v>43048064.920000002</v>
      </c>
      <c r="D49" s="6">
        <v>12098669.960000001</v>
      </c>
      <c r="E49" s="6">
        <f t="shared" ref="E49" si="72">C49+D49</f>
        <v>55146734.880000003</v>
      </c>
      <c r="F49" s="6">
        <v>23079717.309999999</v>
      </c>
      <c r="G49" s="6">
        <v>18837802.460000001</v>
      </c>
      <c r="H49" s="6">
        <f t="shared" ref="H49" si="73">E49-F49</f>
        <v>32067017.570000004</v>
      </c>
    </row>
    <row r="50" spans="1:8" x14ac:dyDescent="0.2">
      <c r="A50" s="3" t="s">
        <v>65</v>
      </c>
      <c r="B50" s="8"/>
      <c r="C50" s="6">
        <v>12687269.76</v>
      </c>
      <c r="D50" s="6">
        <v>215833.95</v>
      </c>
      <c r="E50" s="6">
        <f t="shared" ref="E50" si="74">C50+D50</f>
        <v>12903103.709999999</v>
      </c>
      <c r="F50" s="6">
        <v>4930498.1900000004</v>
      </c>
      <c r="G50" s="6">
        <v>4842231.37</v>
      </c>
      <c r="H50" s="6">
        <f t="shared" ref="H50" si="75">E50-F50</f>
        <v>7972605.5199999986</v>
      </c>
    </row>
    <row r="51" spans="1:8" x14ac:dyDescent="0.2">
      <c r="A51" s="3" t="s">
        <v>66</v>
      </c>
      <c r="B51" s="8"/>
      <c r="C51" s="6">
        <v>3309502.05</v>
      </c>
      <c r="D51" s="6">
        <v>-30000</v>
      </c>
      <c r="E51" s="6">
        <f t="shared" ref="E51" si="76">C51+D51</f>
        <v>3279502.05</v>
      </c>
      <c r="F51" s="6">
        <v>1286589.97</v>
      </c>
      <c r="G51" s="6">
        <v>1238794.81</v>
      </c>
      <c r="H51" s="6">
        <f t="shared" ref="H51" si="77">E51-F51</f>
        <v>1992912.0799999998</v>
      </c>
    </row>
    <row r="52" spans="1:8" x14ac:dyDescent="0.2">
      <c r="A52" s="3" t="s">
        <v>67</v>
      </c>
      <c r="B52" s="8"/>
      <c r="C52" s="6">
        <v>19132198.449999999</v>
      </c>
      <c r="D52" s="6">
        <v>-15000</v>
      </c>
      <c r="E52" s="6">
        <f t="shared" ref="E52" si="78">C52+D52</f>
        <v>19117198.449999999</v>
      </c>
      <c r="F52" s="6">
        <v>5054831.5999999996</v>
      </c>
      <c r="G52" s="6">
        <v>3736670.41</v>
      </c>
      <c r="H52" s="6">
        <f t="shared" ref="H52" si="79">E52-F52</f>
        <v>14062366.85</v>
      </c>
    </row>
    <row r="53" spans="1:8" x14ac:dyDescent="0.2">
      <c r="A53" s="3" t="s">
        <v>68</v>
      </c>
      <c r="B53" s="8"/>
      <c r="C53" s="6">
        <v>2359792.81</v>
      </c>
      <c r="D53" s="6">
        <v>-100000</v>
      </c>
      <c r="E53" s="6">
        <f t="shared" ref="E53" si="80">C53+D53</f>
        <v>2259792.81</v>
      </c>
      <c r="F53" s="6">
        <v>797137.47</v>
      </c>
      <c r="G53" s="6">
        <v>768770.58</v>
      </c>
      <c r="H53" s="6">
        <f t="shared" ref="H53" si="81">E53-F53</f>
        <v>1462655.34</v>
      </c>
    </row>
    <row r="54" spans="1:8" x14ac:dyDescent="0.2">
      <c r="A54" s="3" t="s">
        <v>69</v>
      </c>
      <c r="B54" s="8"/>
      <c r="C54" s="6">
        <v>2995483.04</v>
      </c>
      <c r="D54" s="6">
        <v>-138836</v>
      </c>
      <c r="E54" s="6">
        <f t="shared" ref="E54" si="82">C54+D54</f>
        <v>2856647.04</v>
      </c>
      <c r="F54" s="6">
        <v>950743.78</v>
      </c>
      <c r="G54" s="6">
        <v>915818.89</v>
      </c>
      <c r="H54" s="6">
        <f t="shared" ref="H54" si="83">E54-F54</f>
        <v>1905903.26</v>
      </c>
    </row>
    <row r="55" spans="1:8" x14ac:dyDescent="0.2">
      <c r="A55" s="3" t="s">
        <v>70</v>
      </c>
      <c r="B55" s="8"/>
      <c r="C55" s="6">
        <v>2300991.71</v>
      </c>
      <c r="D55" s="6">
        <v>-151199.82</v>
      </c>
      <c r="E55" s="6">
        <f t="shared" ref="E55" si="84">C55+D55</f>
        <v>2149791.89</v>
      </c>
      <c r="F55" s="6">
        <v>709768.04</v>
      </c>
      <c r="G55" s="6">
        <v>669648.28</v>
      </c>
      <c r="H55" s="6">
        <f t="shared" ref="H55" si="85">E55-F55</f>
        <v>1440023.85</v>
      </c>
    </row>
    <row r="56" spans="1:8" x14ac:dyDescent="0.2">
      <c r="A56" s="3"/>
      <c r="B56" s="8"/>
      <c r="C56" s="6"/>
      <c r="D56" s="6"/>
      <c r="E56" s="6"/>
      <c r="F56" s="6"/>
      <c r="G56" s="6"/>
      <c r="H56" s="6"/>
    </row>
    <row r="57" spans="1:8" x14ac:dyDescent="0.2">
      <c r="A57" s="3"/>
      <c r="B57" s="11"/>
      <c r="C57" s="7"/>
      <c r="D57" s="7"/>
      <c r="E57" s="7"/>
      <c r="F57" s="7"/>
      <c r="G57" s="7"/>
      <c r="H57" s="7"/>
    </row>
    <row r="58" spans="1:8" x14ac:dyDescent="0.2">
      <c r="A58" s="12"/>
      <c r="B58" s="23" t="s">
        <v>11</v>
      </c>
      <c r="C58" s="9">
        <f t="shared" ref="C58:H58" si="86">SUM(C7:C57)</f>
        <v>802812961.83999991</v>
      </c>
      <c r="D58" s="9">
        <f t="shared" si="86"/>
        <v>209895052.05000001</v>
      </c>
      <c r="E58" s="9">
        <f t="shared" si="86"/>
        <v>1012708013.89</v>
      </c>
      <c r="F58" s="9">
        <f t="shared" si="86"/>
        <v>388256451.25000012</v>
      </c>
      <c r="G58" s="9">
        <f t="shared" si="86"/>
        <v>345584994.63000011</v>
      </c>
      <c r="H58" s="9">
        <f t="shared" si="86"/>
        <v>624451562.6400001</v>
      </c>
    </row>
    <row r="61" spans="1:8" ht="45" customHeight="1" x14ac:dyDescent="0.2">
      <c r="A61" s="25" t="s">
        <v>72</v>
      </c>
      <c r="B61" s="26"/>
      <c r="C61" s="26"/>
      <c r="D61" s="26"/>
      <c r="E61" s="26"/>
      <c r="F61" s="26"/>
      <c r="G61" s="26"/>
      <c r="H61" s="27"/>
    </row>
    <row r="63" spans="1:8" x14ac:dyDescent="0.2">
      <c r="A63" s="30" t="s">
        <v>12</v>
      </c>
      <c r="B63" s="31"/>
      <c r="C63" s="25" t="s">
        <v>18</v>
      </c>
      <c r="D63" s="26"/>
      <c r="E63" s="26"/>
      <c r="F63" s="26"/>
      <c r="G63" s="27"/>
      <c r="H63" s="28" t="s">
        <v>17</v>
      </c>
    </row>
    <row r="64" spans="1:8" ht="22.5" x14ac:dyDescent="0.2">
      <c r="A64" s="32"/>
      <c r="B64" s="33"/>
      <c r="C64" s="4" t="s">
        <v>13</v>
      </c>
      <c r="D64" s="4" t="s">
        <v>19</v>
      </c>
      <c r="E64" s="4" t="s">
        <v>14</v>
      </c>
      <c r="F64" s="4" t="s">
        <v>15</v>
      </c>
      <c r="G64" s="4" t="s">
        <v>16</v>
      </c>
      <c r="H64" s="29"/>
    </row>
    <row r="65" spans="1:8" x14ac:dyDescent="0.2">
      <c r="A65" s="34"/>
      <c r="B65" s="35"/>
      <c r="C65" s="5">
        <v>1</v>
      </c>
      <c r="D65" s="5">
        <v>2</v>
      </c>
      <c r="E65" s="5" t="s">
        <v>20</v>
      </c>
      <c r="F65" s="5">
        <v>4</v>
      </c>
      <c r="G65" s="5">
        <v>5</v>
      </c>
      <c r="H65" s="5" t="s">
        <v>21</v>
      </c>
    </row>
    <row r="66" spans="1:8" x14ac:dyDescent="0.2">
      <c r="A66" s="14"/>
      <c r="B66" s="15"/>
      <c r="C66" s="19"/>
      <c r="D66" s="19"/>
      <c r="E66" s="19"/>
      <c r="F66" s="19"/>
      <c r="G66" s="19"/>
      <c r="H66" s="19"/>
    </row>
    <row r="67" spans="1:8" x14ac:dyDescent="0.2">
      <c r="A67" s="3" t="s">
        <v>0</v>
      </c>
      <c r="B67" s="2"/>
      <c r="C67" s="20">
        <v>0</v>
      </c>
      <c r="D67" s="20">
        <v>0</v>
      </c>
      <c r="E67" s="20">
        <f>C67+D67</f>
        <v>0</v>
      </c>
      <c r="F67" s="20">
        <v>0</v>
      </c>
      <c r="G67" s="20">
        <v>0</v>
      </c>
      <c r="H67" s="20">
        <f>E67-F67</f>
        <v>0</v>
      </c>
    </row>
    <row r="68" spans="1:8" x14ac:dyDescent="0.2">
      <c r="A68" s="3" t="s">
        <v>1</v>
      </c>
      <c r="B68" s="2"/>
      <c r="C68" s="20">
        <v>0</v>
      </c>
      <c r="D68" s="20">
        <v>0</v>
      </c>
      <c r="E68" s="20">
        <f t="shared" ref="E68:E70" si="87">C68+D68</f>
        <v>0</v>
      </c>
      <c r="F68" s="20">
        <v>0</v>
      </c>
      <c r="G68" s="20">
        <v>0</v>
      </c>
      <c r="H68" s="20">
        <f t="shared" ref="H68:H70" si="88">E68-F68</f>
        <v>0</v>
      </c>
    </row>
    <row r="69" spans="1:8" x14ac:dyDescent="0.2">
      <c r="A69" s="3" t="s">
        <v>2</v>
      </c>
      <c r="B69" s="2"/>
      <c r="C69" s="20">
        <v>0</v>
      </c>
      <c r="D69" s="20">
        <v>0</v>
      </c>
      <c r="E69" s="20">
        <f t="shared" si="87"/>
        <v>0</v>
      </c>
      <c r="F69" s="20">
        <v>0</v>
      </c>
      <c r="G69" s="20">
        <v>0</v>
      </c>
      <c r="H69" s="20">
        <f t="shared" si="88"/>
        <v>0</v>
      </c>
    </row>
    <row r="70" spans="1:8" x14ac:dyDescent="0.2">
      <c r="A70" s="3" t="s">
        <v>3</v>
      </c>
      <c r="B70" s="2"/>
      <c r="C70" s="20">
        <v>0</v>
      </c>
      <c r="D70" s="20">
        <v>0</v>
      </c>
      <c r="E70" s="20">
        <f t="shared" si="87"/>
        <v>0</v>
      </c>
      <c r="F70" s="20">
        <v>0</v>
      </c>
      <c r="G70" s="20">
        <v>0</v>
      </c>
      <c r="H70" s="20">
        <f t="shared" si="88"/>
        <v>0</v>
      </c>
    </row>
    <row r="71" spans="1:8" x14ac:dyDescent="0.2">
      <c r="A71" s="3"/>
      <c r="B71" s="2"/>
      <c r="C71" s="21"/>
      <c r="D71" s="21"/>
      <c r="E71" s="21"/>
      <c r="F71" s="21"/>
      <c r="G71" s="21"/>
      <c r="H71" s="21"/>
    </row>
    <row r="72" spans="1:8" x14ac:dyDescent="0.2">
      <c r="A72" s="12"/>
      <c r="B72" s="23" t="s">
        <v>11</v>
      </c>
      <c r="C72" s="9">
        <f>SUM(C67:C71)</f>
        <v>0</v>
      </c>
      <c r="D72" s="9">
        <f>SUM(D67:D71)</f>
        <v>0</v>
      </c>
      <c r="E72" s="9">
        <f>SUM(E67:E70)</f>
        <v>0</v>
      </c>
      <c r="F72" s="9">
        <f>SUM(F67:F70)</f>
        <v>0</v>
      </c>
      <c r="G72" s="9">
        <f>SUM(G67:G70)</f>
        <v>0</v>
      </c>
      <c r="H72" s="9">
        <f>SUM(H67:H70)</f>
        <v>0</v>
      </c>
    </row>
    <row r="75" spans="1:8" ht="45" customHeight="1" x14ac:dyDescent="0.2">
      <c r="A75" s="25" t="s">
        <v>73</v>
      </c>
      <c r="B75" s="26"/>
      <c r="C75" s="26"/>
      <c r="D75" s="26"/>
      <c r="E75" s="26"/>
      <c r="F75" s="26"/>
      <c r="G75" s="26"/>
      <c r="H75" s="27"/>
    </row>
    <row r="76" spans="1:8" x14ac:dyDescent="0.2">
      <c r="A76" s="30" t="s">
        <v>12</v>
      </c>
      <c r="B76" s="31"/>
      <c r="C76" s="25" t="s">
        <v>18</v>
      </c>
      <c r="D76" s="26"/>
      <c r="E76" s="26"/>
      <c r="F76" s="26"/>
      <c r="G76" s="27"/>
      <c r="H76" s="28" t="s">
        <v>17</v>
      </c>
    </row>
    <row r="77" spans="1:8" ht="22.5" x14ac:dyDescent="0.2">
      <c r="A77" s="32"/>
      <c r="B77" s="33"/>
      <c r="C77" s="4" t="s">
        <v>13</v>
      </c>
      <c r="D77" s="4" t="s">
        <v>19</v>
      </c>
      <c r="E77" s="4" t="s">
        <v>14</v>
      </c>
      <c r="F77" s="4" t="s">
        <v>15</v>
      </c>
      <c r="G77" s="4" t="s">
        <v>16</v>
      </c>
      <c r="H77" s="29"/>
    </row>
    <row r="78" spans="1:8" x14ac:dyDescent="0.2">
      <c r="A78" s="34"/>
      <c r="B78" s="35"/>
      <c r="C78" s="5">
        <v>1</v>
      </c>
      <c r="D78" s="5">
        <v>2</v>
      </c>
      <c r="E78" s="5" t="s">
        <v>20</v>
      </c>
      <c r="F78" s="5">
        <v>4</v>
      </c>
      <c r="G78" s="5">
        <v>5</v>
      </c>
      <c r="H78" s="5" t="s">
        <v>21</v>
      </c>
    </row>
    <row r="79" spans="1:8" x14ac:dyDescent="0.2">
      <c r="A79" s="14"/>
      <c r="B79" s="15"/>
      <c r="C79" s="19"/>
      <c r="D79" s="19"/>
      <c r="E79" s="19"/>
      <c r="F79" s="19"/>
      <c r="G79" s="19"/>
      <c r="H79" s="19"/>
    </row>
    <row r="80" spans="1:8" ht="22.5" x14ac:dyDescent="0.2">
      <c r="A80" s="3"/>
      <c r="B80" s="17" t="s">
        <v>5</v>
      </c>
      <c r="C80" s="20">
        <v>0</v>
      </c>
      <c r="D80" s="20">
        <v>0</v>
      </c>
      <c r="E80" s="20">
        <f>C80+D80</f>
        <v>0</v>
      </c>
      <c r="F80" s="20">
        <v>0</v>
      </c>
      <c r="G80" s="20">
        <v>0</v>
      </c>
      <c r="H80" s="20">
        <f>E80-F80</f>
        <v>0</v>
      </c>
    </row>
    <row r="81" spans="1:8" x14ac:dyDescent="0.2">
      <c r="A81" s="3"/>
      <c r="B81" s="17"/>
      <c r="C81" s="20"/>
      <c r="D81" s="20"/>
      <c r="E81" s="20"/>
      <c r="F81" s="20"/>
      <c r="G81" s="20"/>
      <c r="H81" s="20"/>
    </row>
    <row r="82" spans="1:8" x14ac:dyDescent="0.2">
      <c r="A82" s="3"/>
      <c r="B82" s="17" t="s">
        <v>4</v>
      </c>
      <c r="C82" s="20">
        <v>0</v>
      </c>
      <c r="D82" s="20">
        <v>0</v>
      </c>
      <c r="E82" s="20">
        <f>C82+D82</f>
        <v>0</v>
      </c>
      <c r="F82" s="20">
        <v>0</v>
      </c>
      <c r="G82" s="20">
        <v>0</v>
      </c>
      <c r="H82" s="20">
        <f>E82-F82</f>
        <v>0</v>
      </c>
    </row>
    <row r="83" spans="1:8" x14ac:dyDescent="0.2">
      <c r="A83" s="3"/>
      <c r="B83" s="17"/>
      <c r="C83" s="20"/>
      <c r="D83" s="20"/>
      <c r="E83" s="20"/>
      <c r="F83" s="20"/>
      <c r="G83" s="20"/>
      <c r="H83" s="20"/>
    </row>
    <row r="84" spans="1:8" ht="22.5" x14ac:dyDescent="0.2">
      <c r="A84" s="3"/>
      <c r="B84" s="17" t="s">
        <v>6</v>
      </c>
      <c r="C84" s="20">
        <v>0</v>
      </c>
      <c r="D84" s="20">
        <v>0</v>
      </c>
      <c r="E84" s="20">
        <f>C84+D84</f>
        <v>0</v>
      </c>
      <c r="F84" s="20">
        <v>0</v>
      </c>
      <c r="G84" s="20">
        <v>0</v>
      </c>
      <c r="H84" s="20">
        <f>E84-F84</f>
        <v>0</v>
      </c>
    </row>
    <row r="85" spans="1:8" x14ac:dyDescent="0.2">
      <c r="A85" s="3"/>
      <c r="B85" s="17"/>
      <c r="C85" s="20"/>
      <c r="D85" s="20"/>
      <c r="E85" s="20"/>
      <c r="F85" s="20"/>
      <c r="G85" s="20"/>
      <c r="H85" s="20"/>
    </row>
    <row r="86" spans="1:8" ht="22.5" x14ac:dyDescent="0.2">
      <c r="A86" s="3"/>
      <c r="B86" s="17" t="s">
        <v>8</v>
      </c>
      <c r="C86" s="20">
        <v>0</v>
      </c>
      <c r="D86" s="20">
        <v>0</v>
      </c>
      <c r="E86" s="20">
        <f>C86+D86</f>
        <v>0</v>
      </c>
      <c r="F86" s="20">
        <v>0</v>
      </c>
      <c r="G86" s="20">
        <v>0</v>
      </c>
      <c r="H86" s="20">
        <f>E86-F86</f>
        <v>0</v>
      </c>
    </row>
    <row r="87" spans="1:8" x14ac:dyDescent="0.2">
      <c r="A87" s="3"/>
      <c r="B87" s="17"/>
      <c r="C87" s="20"/>
      <c r="D87" s="20"/>
      <c r="E87" s="20"/>
      <c r="F87" s="20"/>
      <c r="G87" s="20"/>
      <c r="H87" s="20"/>
    </row>
    <row r="88" spans="1:8" ht="22.5" x14ac:dyDescent="0.2">
      <c r="A88" s="3"/>
      <c r="B88" s="17" t="s">
        <v>9</v>
      </c>
      <c r="C88" s="20">
        <v>0</v>
      </c>
      <c r="D88" s="20">
        <v>0</v>
      </c>
      <c r="E88" s="20">
        <f>C88+D88</f>
        <v>0</v>
      </c>
      <c r="F88" s="20">
        <v>0</v>
      </c>
      <c r="G88" s="20">
        <v>0</v>
      </c>
      <c r="H88" s="20">
        <f>E88-F88</f>
        <v>0</v>
      </c>
    </row>
    <row r="89" spans="1:8" x14ac:dyDescent="0.2">
      <c r="A89" s="3"/>
      <c r="B89" s="17"/>
      <c r="C89" s="20"/>
      <c r="D89" s="20"/>
      <c r="E89" s="20"/>
      <c r="F89" s="20"/>
      <c r="G89" s="20"/>
      <c r="H89" s="20"/>
    </row>
    <row r="90" spans="1:8" ht="22.5" x14ac:dyDescent="0.2">
      <c r="A90" s="3"/>
      <c r="B90" s="17" t="s">
        <v>10</v>
      </c>
      <c r="C90" s="20">
        <v>0</v>
      </c>
      <c r="D90" s="20">
        <v>0</v>
      </c>
      <c r="E90" s="20">
        <f>C90+D90</f>
        <v>0</v>
      </c>
      <c r="F90" s="20">
        <v>0</v>
      </c>
      <c r="G90" s="20">
        <v>0</v>
      </c>
      <c r="H90" s="20">
        <f>E90-F90</f>
        <v>0</v>
      </c>
    </row>
    <row r="91" spans="1:8" x14ac:dyDescent="0.2">
      <c r="A91" s="3"/>
      <c r="B91" s="17"/>
      <c r="C91" s="20"/>
      <c r="D91" s="20"/>
      <c r="E91" s="20"/>
      <c r="F91" s="20"/>
      <c r="G91" s="20"/>
      <c r="H91" s="20"/>
    </row>
    <row r="92" spans="1:8" x14ac:dyDescent="0.2">
      <c r="A92" s="3"/>
      <c r="B92" s="17" t="s">
        <v>7</v>
      </c>
      <c r="C92" s="20">
        <v>0</v>
      </c>
      <c r="D92" s="20">
        <v>0</v>
      </c>
      <c r="E92" s="20">
        <f>C92+D92</f>
        <v>0</v>
      </c>
      <c r="F92" s="20">
        <v>0</v>
      </c>
      <c r="G92" s="20">
        <v>0</v>
      </c>
      <c r="H92" s="20">
        <f>E92-F92</f>
        <v>0</v>
      </c>
    </row>
    <row r="93" spans="1:8" x14ac:dyDescent="0.2">
      <c r="A93" s="16"/>
      <c r="B93" s="18"/>
      <c r="C93" s="21"/>
      <c r="D93" s="21"/>
      <c r="E93" s="21"/>
      <c r="F93" s="21"/>
      <c r="G93" s="21"/>
      <c r="H93" s="21"/>
    </row>
    <row r="94" spans="1:8" x14ac:dyDescent="0.2">
      <c r="A94" s="12"/>
      <c r="B94" s="23" t="s">
        <v>11</v>
      </c>
      <c r="C94" s="9">
        <f t="shared" ref="C94:H94" si="89">SUM(C80:C92)</f>
        <v>0</v>
      </c>
      <c r="D94" s="9">
        <f t="shared" si="89"/>
        <v>0</v>
      </c>
      <c r="E94" s="9">
        <f t="shared" si="89"/>
        <v>0</v>
      </c>
      <c r="F94" s="9">
        <f t="shared" si="89"/>
        <v>0</v>
      </c>
      <c r="G94" s="9">
        <f t="shared" si="89"/>
        <v>0</v>
      </c>
      <c r="H94" s="9">
        <f t="shared" si="89"/>
        <v>0</v>
      </c>
    </row>
    <row r="101" spans="2:8" x14ac:dyDescent="0.2">
      <c r="B101" s="36" t="s">
        <v>74</v>
      </c>
      <c r="C101" s="36"/>
      <c r="D101" s="24"/>
      <c r="E101" s="36" t="s">
        <v>75</v>
      </c>
      <c r="F101" s="36"/>
      <c r="G101" s="36"/>
      <c r="H101" s="36"/>
    </row>
    <row r="102" spans="2:8" x14ac:dyDescent="0.2">
      <c r="B102" s="24" t="s">
        <v>78</v>
      </c>
      <c r="C102" s="24"/>
      <c r="D102" s="24"/>
      <c r="E102" s="36" t="s">
        <v>76</v>
      </c>
      <c r="F102" s="36"/>
      <c r="G102" s="36"/>
      <c r="H102" s="36"/>
    </row>
    <row r="103" spans="2:8" x14ac:dyDescent="0.2">
      <c r="B103" s="24" t="s">
        <v>79</v>
      </c>
      <c r="C103" s="24"/>
      <c r="D103" s="24"/>
      <c r="E103" s="36" t="s">
        <v>77</v>
      </c>
      <c r="F103" s="36"/>
      <c r="G103" s="36"/>
      <c r="H103" s="36"/>
    </row>
  </sheetData>
  <sheetProtection formatCells="0" formatColumns="0" formatRows="0" insertRows="0" deleteRows="0" autoFilter="0"/>
  <mergeCells count="16">
    <mergeCell ref="C63:G63"/>
    <mergeCell ref="H63:H64"/>
    <mergeCell ref="A1:H1"/>
    <mergeCell ref="A3:B5"/>
    <mergeCell ref="A61:H61"/>
    <mergeCell ref="A63:B65"/>
    <mergeCell ref="C3:G3"/>
    <mergeCell ref="H3:H4"/>
    <mergeCell ref="E102:H102"/>
    <mergeCell ref="E103:H103"/>
    <mergeCell ref="B101:C101"/>
    <mergeCell ref="E101:H101"/>
    <mergeCell ref="A75:H75"/>
    <mergeCell ref="A76:B78"/>
    <mergeCell ref="C76:G76"/>
    <mergeCell ref="H76:H77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purl.org/dc/elements/1.1/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opglo5</cp:lastModifiedBy>
  <cp:lastPrinted>2021-07-28T16:35:39Z</cp:lastPrinted>
  <dcterms:created xsi:type="dcterms:W3CDTF">2014-02-10T03:37:14Z</dcterms:created>
  <dcterms:modified xsi:type="dcterms:W3CDTF">2021-07-28T18:19:52Z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